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09162BEA-BF0D-4513-9504-1F5734976F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ock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4" l="1"/>
  <c r="D12" i="4" l="1"/>
  <c r="E12" i="4" l="1"/>
  <c r="F12" i="4" l="1"/>
  <c r="G12" i="4" l="1"/>
  <c r="H12" i="4" l="1"/>
  <c r="I12" i="4" l="1"/>
  <c r="J12" i="4" l="1"/>
  <c r="K12" i="4" l="1"/>
  <c r="L12" i="4" l="1"/>
  <c r="M12" i="4" l="1"/>
  <c r="N12" i="4" l="1"/>
  <c r="C6" i="4" l="1"/>
  <c r="D6" i="4" s="1"/>
  <c r="E6" i="4" s="1"/>
  <c r="F6" i="4" s="1"/>
  <c r="G6" i="4" s="1"/>
  <c r="H6" i="4" s="1"/>
  <c r="I6" i="4" s="1"/>
  <c r="J6" i="4" s="1"/>
  <c r="K6" i="4" s="1"/>
  <c r="L6" i="4" s="1"/>
  <c r="M6" i="4" s="1"/>
  <c r="N6" i="4" s="1"/>
  <c r="C8" i="4"/>
  <c r="C9" i="4"/>
  <c r="D8" i="4" l="1"/>
  <c r="D4" i="4"/>
  <c r="D9" i="4" s="1"/>
  <c r="D10" i="4" s="1"/>
  <c r="C13" i="4"/>
  <c r="C10" i="4"/>
  <c r="E8" i="4"/>
  <c r="E4" i="4" l="1"/>
  <c r="E9" i="4" s="1"/>
  <c r="E10" i="4" s="1"/>
  <c r="D13" i="4"/>
  <c r="F8" i="4"/>
  <c r="F4" i="4" l="1"/>
  <c r="F9" i="4" s="1"/>
  <c r="E13" i="4"/>
  <c r="F10" i="4"/>
  <c r="G8" i="4"/>
  <c r="G4" i="4" l="1"/>
  <c r="G9" i="4" s="1"/>
  <c r="G10" i="4" s="1"/>
  <c r="F13" i="4"/>
  <c r="H8" i="4"/>
  <c r="H4" i="4" l="1"/>
  <c r="H9" i="4" s="1"/>
  <c r="G13" i="4"/>
  <c r="H10" i="4"/>
  <c r="I8" i="4"/>
  <c r="I4" i="4" l="1"/>
  <c r="I9" i="4" s="1"/>
  <c r="I10" i="4" s="1"/>
  <c r="H13" i="4"/>
  <c r="J8" i="4"/>
  <c r="J4" i="4" l="1"/>
  <c r="J9" i="4" s="1"/>
  <c r="I13" i="4"/>
  <c r="J10" i="4"/>
  <c r="K8" i="4"/>
  <c r="K4" i="4" l="1"/>
  <c r="K9" i="4" s="1"/>
  <c r="J13" i="4"/>
  <c r="L8" i="4"/>
  <c r="K10" i="4"/>
  <c r="L4" i="4" l="1"/>
  <c r="L9" i="4" s="1"/>
  <c r="L10" i="4" s="1"/>
  <c r="K13" i="4"/>
  <c r="M8" i="4"/>
  <c r="M4" i="4" l="1"/>
  <c r="M9" i="4" s="1"/>
  <c r="M10" i="4" s="1"/>
  <c r="L13" i="4"/>
  <c r="N8" i="4"/>
  <c r="N4" i="4" l="1"/>
  <c r="N9" i="4" s="1"/>
  <c r="N13" i="4" s="1"/>
  <c r="M13" i="4"/>
  <c r="N10" i="4" l="1"/>
</calcChain>
</file>

<file path=xl/sharedStrings.xml><?xml version="1.0" encoding="utf-8"?>
<sst xmlns="http://schemas.openxmlformats.org/spreadsheetml/2006/main" count="25" uniqueCount="25">
  <si>
    <t>Rotación del stock</t>
  </si>
  <si>
    <t>Existencias finales (Stock)</t>
  </si>
  <si>
    <t>Cantidad vendida acumulada</t>
  </si>
  <si>
    <t>Cantidad Vendida</t>
  </si>
  <si>
    <t>Cantidad comprada acumulada</t>
  </si>
  <si>
    <t>Cantidad comprada</t>
  </si>
  <si>
    <t>Existencias Iniciales</t>
  </si>
  <si>
    <t>Mes 12</t>
  </si>
  <si>
    <t>Mes 11</t>
  </si>
  <si>
    <t>Mes 10</t>
  </si>
  <si>
    <t>Mes 9</t>
  </si>
  <si>
    <t>Mes 8</t>
  </si>
  <si>
    <t>Mes 7</t>
  </si>
  <si>
    <t>Mes 6</t>
  </si>
  <si>
    <t>Mes 5</t>
  </si>
  <si>
    <t>Mes 4</t>
  </si>
  <si>
    <t>Mes 3</t>
  </si>
  <si>
    <t>Mes 2</t>
  </si>
  <si>
    <t>Mes 1</t>
  </si>
  <si>
    <t>Días</t>
  </si>
  <si>
    <t>Días acumulado</t>
  </si>
  <si>
    <t>Cobertura en Días</t>
  </si>
  <si>
    <t>Nº de días que podemos cubrir las ventas con el stock disponible</t>
  </si>
  <si>
    <t>Nº de veces que se renueva el stock</t>
  </si>
  <si>
    <t>Producto AAA01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</si>
</sst>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/>
  </cellXfs>
  <cellStyles count="3">
    <cellStyle name="Hipervínculo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Stock!$B$5</c:f>
              <c:strCache>
                <c:ptCount val="1"/>
                <c:pt idx="0">
                  <c:v>Cantidad comprada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Stock!$C$3:$N$3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Stock!$C$5:$N$5</c:f>
              <c:numCache>
                <c:formatCode>#,##0</c:formatCode>
                <c:ptCount val="12"/>
                <c:pt idx="0">
                  <c:v>50</c:v>
                </c:pt>
                <c:pt idx="1">
                  <c:v>60</c:v>
                </c:pt>
                <c:pt idx="2">
                  <c:v>50</c:v>
                </c:pt>
                <c:pt idx="3">
                  <c:v>75</c:v>
                </c:pt>
                <c:pt idx="4">
                  <c:v>200</c:v>
                </c:pt>
                <c:pt idx="5">
                  <c:v>300</c:v>
                </c:pt>
                <c:pt idx="6">
                  <c:v>400</c:v>
                </c:pt>
                <c:pt idx="7">
                  <c:v>200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A-4F79-89DB-9679DF2B136C}"/>
            </c:ext>
          </c:extLst>
        </c:ser>
        <c:ser>
          <c:idx val="3"/>
          <c:order val="1"/>
          <c:tx>
            <c:strRef>
              <c:f>Stock!$B$7</c:f>
              <c:strCache>
                <c:ptCount val="1"/>
                <c:pt idx="0">
                  <c:v>Cantidad Vendida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Stock!$C$3:$N$3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Stock!$C$7:$N$7</c:f>
              <c:numCache>
                <c:formatCode>#,##0</c:formatCode>
                <c:ptCount val="12"/>
                <c:pt idx="0">
                  <c:v>50</c:v>
                </c:pt>
                <c:pt idx="1">
                  <c:v>75</c:v>
                </c:pt>
                <c:pt idx="2">
                  <c:v>80</c:v>
                </c:pt>
                <c:pt idx="3">
                  <c:v>100</c:v>
                </c:pt>
                <c:pt idx="4">
                  <c:v>100</c:v>
                </c:pt>
                <c:pt idx="5">
                  <c:v>125</c:v>
                </c:pt>
                <c:pt idx="6">
                  <c:v>100</c:v>
                </c:pt>
                <c:pt idx="7">
                  <c:v>75</c:v>
                </c:pt>
                <c:pt idx="8">
                  <c:v>500</c:v>
                </c:pt>
                <c:pt idx="9">
                  <c:v>300</c:v>
                </c:pt>
                <c:pt idx="10">
                  <c:v>100</c:v>
                </c:pt>
                <c:pt idx="11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EA-4F79-89DB-9679DF2B1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174464"/>
        <c:axId val="120176000"/>
      </c:barChart>
      <c:lineChart>
        <c:grouping val="standard"/>
        <c:varyColors val="0"/>
        <c:ser>
          <c:idx val="5"/>
          <c:order val="2"/>
          <c:tx>
            <c:strRef>
              <c:f>Stock!$B$9</c:f>
              <c:strCache>
                <c:ptCount val="1"/>
                <c:pt idx="0">
                  <c:v>Existencias finales (Stock)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Stock!$C$3:$N$3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Stock!$C$9:$N$9</c:f>
              <c:numCache>
                <c:formatCode>#,##0</c:formatCode>
                <c:ptCount val="12"/>
                <c:pt idx="0">
                  <c:v>100</c:v>
                </c:pt>
                <c:pt idx="1">
                  <c:v>85</c:v>
                </c:pt>
                <c:pt idx="2">
                  <c:v>55</c:v>
                </c:pt>
                <c:pt idx="3">
                  <c:v>30</c:v>
                </c:pt>
                <c:pt idx="4">
                  <c:v>130</c:v>
                </c:pt>
                <c:pt idx="5">
                  <c:v>305</c:v>
                </c:pt>
                <c:pt idx="6">
                  <c:v>605</c:v>
                </c:pt>
                <c:pt idx="7">
                  <c:v>730</c:v>
                </c:pt>
                <c:pt idx="8">
                  <c:v>330</c:v>
                </c:pt>
                <c:pt idx="9">
                  <c:v>130</c:v>
                </c:pt>
                <c:pt idx="10">
                  <c:v>130</c:v>
                </c:pt>
                <c:pt idx="11">
                  <c:v>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EA-4F79-89DB-9679DF2B1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4464"/>
        <c:axId val="120176000"/>
      </c:lineChart>
      <c:catAx>
        <c:axId val="120174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0176000"/>
        <c:crosses val="autoZero"/>
        <c:auto val="1"/>
        <c:lblAlgn val="ctr"/>
        <c:lblOffset val="100"/>
        <c:noMultiLvlLbl val="0"/>
      </c:catAx>
      <c:valAx>
        <c:axId val="1201760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0174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800101</xdr:colOff>
      <xdr:row>14</xdr:row>
      <xdr:rowOff>147636</xdr:rowOff>
    </xdr:from>
    <xdr:to>
      <xdr:col>16</xdr:col>
      <xdr:colOff>333376</xdr:colOff>
      <xdr:row>31</xdr:row>
      <xdr:rowOff>152399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352425</xdr:colOff>
      <xdr:row>13</xdr:row>
      <xdr:rowOff>85725</xdr:rowOff>
    </xdr:from>
    <xdr:to>
      <xdr:col>5</xdr:col>
      <xdr:colOff>352425</xdr:colOff>
      <xdr:row>28</xdr:row>
      <xdr:rowOff>38100</xdr:rowOff>
    </xdr:to>
    <xdr:cxnSp macro="">
      <xdr:nvCxnSpPr>
        <xdr:cNvPr id="9" name="8 Conector recto de flech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676650" y="2562225"/>
          <a:ext cx="0" cy="2809875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13</xdr:row>
      <xdr:rowOff>76200</xdr:rowOff>
    </xdr:from>
    <xdr:to>
      <xdr:col>11</xdr:col>
      <xdr:colOff>295276</xdr:colOff>
      <xdr:row>26</xdr:row>
      <xdr:rowOff>38100</xdr:rowOff>
    </xdr:to>
    <xdr:cxnSp macro="">
      <xdr:nvCxnSpPr>
        <xdr:cNvPr id="11" name="10 Conector recto de flech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6562725" y="2552700"/>
          <a:ext cx="1" cy="2438400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13</xdr:row>
      <xdr:rowOff>76200</xdr:rowOff>
    </xdr:from>
    <xdr:to>
      <xdr:col>12</xdr:col>
      <xdr:colOff>323851</xdr:colOff>
      <xdr:row>26</xdr:row>
      <xdr:rowOff>142875</xdr:rowOff>
    </xdr:to>
    <xdr:cxnSp macro="">
      <xdr:nvCxnSpPr>
        <xdr:cNvPr id="13" name="12 Conector recto de flech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7105650" y="2552700"/>
          <a:ext cx="28576" cy="2543175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15</xdr:row>
      <xdr:rowOff>0</xdr:rowOff>
    </xdr:from>
    <xdr:to>
      <xdr:col>15</xdr:col>
      <xdr:colOff>314325</xdr:colOff>
      <xdr:row>18</xdr:row>
      <xdr:rowOff>76200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981825" y="2790825"/>
          <a:ext cx="1619250" cy="647700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Situaciones óptimas de stock (Alta</a:t>
          </a:r>
          <a:r>
            <a:rPr lang="es-ES" sz="1100" baseline="0"/>
            <a:t> rotación y baja cobertura)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"/>
  <sheetViews>
    <sheetView showGridLines="0" tabSelected="1" zoomScale="85" zoomScaleNormal="85" workbookViewId="0">
      <selection activeCell="R8" sqref="R8"/>
    </sheetView>
  </sheetViews>
  <sheetFormatPr baseColWidth="10" defaultRowHeight="15" x14ac:dyDescent="0.25"/>
  <cols>
    <col min="1" max="1" width="5.85546875" customWidth="1"/>
    <col min="2" max="2" width="18.7109375" customWidth="1"/>
    <col min="3" max="8" width="6.5703125" style="1" bestFit="1" customWidth="1"/>
    <col min="9" max="14" width="8.140625" style="1" bestFit="1" customWidth="1"/>
  </cols>
  <sheetData>
    <row r="1" spans="2:15" ht="6" customHeight="1" x14ac:dyDescent="0.25"/>
    <row r="2" spans="2:15" x14ac:dyDescent="0.25">
      <c r="B2" s="15" t="s">
        <v>24</v>
      </c>
    </row>
    <row r="3" spans="2:15" x14ac:dyDescent="0.25">
      <c r="C3" s="1" t="s">
        <v>18</v>
      </c>
      <c r="D3" s="1" t="s">
        <v>17</v>
      </c>
      <c r="E3" s="1" t="s">
        <v>16</v>
      </c>
      <c r="F3" s="1" t="s">
        <v>15</v>
      </c>
      <c r="G3" s="1" t="s">
        <v>14</v>
      </c>
      <c r="H3" s="1" t="s">
        <v>13</v>
      </c>
      <c r="I3" s="1" t="s">
        <v>12</v>
      </c>
      <c r="J3" s="1" t="s">
        <v>11</v>
      </c>
      <c r="K3" s="1" t="s">
        <v>10</v>
      </c>
      <c r="L3" s="1" t="s">
        <v>9</v>
      </c>
      <c r="M3" s="1" t="s">
        <v>8</v>
      </c>
      <c r="N3" s="1" t="s">
        <v>7</v>
      </c>
    </row>
    <row r="4" spans="2:15" s="2" customFormat="1" x14ac:dyDescent="0.25">
      <c r="B4" s="2" t="s">
        <v>6</v>
      </c>
      <c r="C4" s="5">
        <v>100</v>
      </c>
      <c r="D4" s="4">
        <f t="shared" ref="D4:N4" si="0">+C9</f>
        <v>100</v>
      </c>
      <c r="E4" s="4">
        <f t="shared" si="0"/>
        <v>85</v>
      </c>
      <c r="F4" s="4">
        <f t="shared" si="0"/>
        <v>55</v>
      </c>
      <c r="G4" s="4">
        <f t="shared" si="0"/>
        <v>30</v>
      </c>
      <c r="H4" s="4">
        <f t="shared" si="0"/>
        <v>130</v>
      </c>
      <c r="I4" s="4">
        <f t="shared" si="0"/>
        <v>305</v>
      </c>
      <c r="J4" s="4">
        <f t="shared" si="0"/>
        <v>605</v>
      </c>
      <c r="K4" s="4">
        <f t="shared" si="0"/>
        <v>730</v>
      </c>
      <c r="L4" s="4">
        <f t="shared" si="0"/>
        <v>330</v>
      </c>
      <c r="M4" s="4">
        <f t="shared" si="0"/>
        <v>130</v>
      </c>
      <c r="N4" s="3">
        <f t="shared" si="0"/>
        <v>130</v>
      </c>
    </row>
    <row r="5" spans="2:15" s="2" customFormat="1" x14ac:dyDescent="0.25">
      <c r="B5" s="2" t="s">
        <v>5</v>
      </c>
      <c r="C5" s="5">
        <v>50</v>
      </c>
      <c r="D5" s="4">
        <v>60</v>
      </c>
      <c r="E5" s="4">
        <v>50</v>
      </c>
      <c r="F5" s="4">
        <v>75</v>
      </c>
      <c r="G5" s="4">
        <v>200</v>
      </c>
      <c r="H5" s="4">
        <v>300</v>
      </c>
      <c r="I5" s="4">
        <v>400</v>
      </c>
      <c r="J5" s="4">
        <v>200</v>
      </c>
      <c r="K5" s="4">
        <v>100</v>
      </c>
      <c r="L5" s="4">
        <v>100</v>
      </c>
      <c r="M5" s="4">
        <v>100</v>
      </c>
      <c r="N5" s="3">
        <v>500</v>
      </c>
    </row>
    <row r="6" spans="2:15" s="2" customFormat="1" ht="30" x14ac:dyDescent="0.25">
      <c r="B6" s="6" t="s">
        <v>4</v>
      </c>
      <c r="C6" s="5">
        <f>+C5</f>
        <v>50</v>
      </c>
      <c r="D6" s="4">
        <f t="shared" ref="D6:N6" si="1">+C6+D5</f>
        <v>110</v>
      </c>
      <c r="E6" s="4">
        <f t="shared" si="1"/>
        <v>160</v>
      </c>
      <c r="F6" s="4">
        <f t="shared" si="1"/>
        <v>235</v>
      </c>
      <c r="G6" s="4">
        <f t="shared" si="1"/>
        <v>435</v>
      </c>
      <c r="H6" s="4">
        <f t="shared" si="1"/>
        <v>735</v>
      </c>
      <c r="I6" s="4">
        <f t="shared" si="1"/>
        <v>1135</v>
      </c>
      <c r="J6" s="4">
        <f t="shared" si="1"/>
        <v>1335</v>
      </c>
      <c r="K6" s="4">
        <f t="shared" si="1"/>
        <v>1435</v>
      </c>
      <c r="L6" s="4">
        <f t="shared" si="1"/>
        <v>1535</v>
      </c>
      <c r="M6" s="4">
        <f t="shared" si="1"/>
        <v>1635</v>
      </c>
      <c r="N6" s="3">
        <f t="shared" si="1"/>
        <v>2135</v>
      </c>
    </row>
    <row r="7" spans="2:15" s="2" customFormat="1" x14ac:dyDescent="0.25">
      <c r="B7" s="2" t="s">
        <v>3</v>
      </c>
      <c r="C7" s="5">
        <v>50</v>
      </c>
      <c r="D7" s="4">
        <v>75</v>
      </c>
      <c r="E7" s="4">
        <v>80</v>
      </c>
      <c r="F7" s="4">
        <v>100</v>
      </c>
      <c r="G7" s="4">
        <v>100</v>
      </c>
      <c r="H7" s="4">
        <v>125</v>
      </c>
      <c r="I7" s="4">
        <v>100</v>
      </c>
      <c r="J7" s="4">
        <v>75</v>
      </c>
      <c r="K7" s="4">
        <v>500</v>
      </c>
      <c r="L7" s="4">
        <v>300</v>
      </c>
      <c r="M7" s="4">
        <v>100</v>
      </c>
      <c r="N7" s="3">
        <v>300</v>
      </c>
    </row>
    <row r="8" spans="2:15" s="2" customFormat="1" ht="30" x14ac:dyDescent="0.25">
      <c r="B8" s="6" t="s">
        <v>2</v>
      </c>
      <c r="C8" s="5">
        <f>+C7</f>
        <v>50</v>
      </c>
      <c r="D8" s="4">
        <f t="shared" ref="D8:N8" si="2">+C8+D7</f>
        <v>125</v>
      </c>
      <c r="E8" s="4">
        <f t="shared" si="2"/>
        <v>205</v>
      </c>
      <c r="F8" s="4">
        <f t="shared" si="2"/>
        <v>305</v>
      </c>
      <c r="G8" s="4">
        <f t="shared" si="2"/>
        <v>405</v>
      </c>
      <c r="H8" s="4">
        <f t="shared" si="2"/>
        <v>530</v>
      </c>
      <c r="I8" s="4">
        <f t="shared" si="2"/>
        <v>630</v>
      </c>
      <c r="J8" s="4">
        <f t="shared" si="2"/>
        <v>705</v>
      </c>
      <c r="K8" s="4">
        <f t="shared" si="2"/>
        <v>1205</v>
      </c>
      <c r="L8" s="4">
        <f t="shared" si="2"/>
        <v>1505</v>
      </c>
      <c r="M8" s="4">
        <f t="shared" si="2"/>
        <v>1605</v>
      </c>
      <c r="N8" s="3">
        <f t="shared" si="2"/>
        <v>1905</v>
      </c>
    </row>
    <row r="9" spans="2:15" s="2" customFormat="1" ht="30" x14ac:dyDescent="0.25">
      <c r="B9" s="6" t="s">
        <v>1</v>
      </c>
      <c r="C9" s="5">
        <f t="shared" ref="C9:N9" si="3">+C4+C5-C7</f>
        <v>100</v>
      </c>
      <c r="D9" s="4">
        <f t="shared" si="3"/>
        <v>85</v>
      </c>
      <c r="E9" s="4">
        <f t="shared" si="3"/>
        <v>55</v>
      </c>
      <c r="F9" s="4">
        <f t="shared" si="3"/>
        <v>30</v>
      </c>
      <c r="G9" s="4">
        <f t="shared" si="3"/>
        <v>130</v>
      </c>
      <c r="H9" s="4">
        <f t="shared" si="3"/>
        <v>305</v>
      </c>
      <c r="I9" s="4">
        <f t="shared" si="3"/>
        <v>605</v>
      </c>
      <c r="J9" s="4">
        <f t="shared" si="3"/>
        <v>730</v>
      </c>
      <c r="K9" s="4">
        <f t="shared" si="3"/>
        <v>330</v>
      </c>
      <c r="L9" s="4">
        <f t="shared" si="3"/>
        <v>130</v>
      </c>
      <c r="M9" s="4">
        <f t="shared" si="3"/>
        <v>130</v>
      </c>
      <c r="N9" s="3">
        <f t="shared" si="3"/>
        <v>330</v>
      </c>
    </row>
    <row r="10" spans="2:15" s="2" customFormat="1" x14ac:dyDescent="0.25">
      <c r="B10" s="2" t="s">
        <v>0</v>
      </c>
      <c r="C10" s="9">
        <f t="shared" ref="C10:N10" si="4">+C8/C9</f>
        <v>0.5</v>
      </c>
      <c r="D10" s="10">
        <f t="shared" si="4"/>
        <v>1.4705882352941178</v>
      </c>
      <c r="E10" s="10">
        <f t="shared" si="4"/>
        <v>3.7272727272727271</v>
      </c>
      <c r="F10" s="10">
        <f t="shared" si="4"/>
        <v>10.166666666666666</v>
      </c>
      <c r="G10" s="10">
        <f t="shared" si="4"/>
        <v>3.1153846153846154</v>
      </c>
      <c r="H10" s="10">
        <f t="shared" si="4"/>
        <v>1.7377049180327868</v>
      </c>
      <c r="I10" s="10">
        <f t="shared" si="4"/>
        <v>1.0413223140495869</v>
      </c>
      <c r="J10" s="10">
        <f t="shared" si="4"/>
        <v>0.96575342465753422</v>
      </c>
      <c r="K10" s="10">
        <f t="shared" si="4"/>
        <v>3.6515151515151514</v>
      </c>
      <c r="L10" s="10">
        <f t="shared" si="4"/>
        <v>11.576923076923077</v>
      </c>
      <c r="M10" s="10">
        <f t="shared" si="4"/>
        <v>12.346153846153847</v>
      </c>
      <c r="N10" s="11">
        <f t="shared" si="4"/>
        <v>5.7727272727272725</v>
      </c>
      <c r="O10" s="2" t="s">
        <v>23</v>
      </c>
    </row>
    <row r="11" spans="2:15" s="2" customFormat="1" hidden="1" x14ac:dyDescent="0.25">
      <c r="B11" s="2" t="s">
        <v>19</v>
      </c>
      <c r="C11" s="7">
        <v>31</v>
      </c>
      <c r="D11" s="7">
        <v>28</v>
      </c>
      <c r="E11" s="7">
        <v>31</v>
      </c>
      <c r="F11" s="7">
        <v>30</v>
      </c>
      <c r="G11" s="7">
        <v>31</v>
      </c>
      <c r="H11" s="7">
        <v>30</v>
      </c>
      <c r="I11" s="7">
        <v>31</v>
      </c>
      <c r="J11" s="7">
        <v>31</v>
      </c>
      <c r="K11" s="7">
        <v>30</v>
      </c>
      <c r="L11" s="7">
        <v>31</v>
      </c>
      <c r="M11" s="7">
        <v>30</v>
      </c>
      <c r="N11" s="7">
        <v>31</v>
      </c>
      <c r="O11" s="8"/>
    </row>
    <row r="12" spans="2:15" s="2" customFormat="1" hidden="1" x14ac:dyDescent="0.25">
      <c r="B12" s="2" t="s">
        <v>20</v>
      </c>
      <c r="C12" s="7">
        <f>+C11</f>
        <v>31</v>
      </c>
      <c r="D12" s="7">
        <f>+D11+C12</f>
        <v>59</v>
      </c>
      <c r="E12" s="7">
        <f t="shared" ref="E12:N12" si="5">+E11+D12</f>
        <v>90</v>
      </c>
      <c r="F12" s="7">
        <f t="shared" si="5"/>
        <v>120</v>
      </c>
      <c r="G12" s="7">
        <f t="shared" si="5"/>
        <v>151</v>
      </c>
      <c r="H12" s="7">
        <f t="shared" si="5"/>
        <v>181</v>
      </c>
      <c r="I12" s="7">
        <f t="shared" si="5"/>
        <v>212</v>
      </c>
      <c r="J12" s="7">
        <f t="shared" si="5"/>
        <v>243</v>
      </c>
      <c r="K12" s="7">
        <f t="shared" si="5"/>
        <v>273</v>
      </c>
      <c r="L12" s="7">
        <f t="shared" si="5"/>
        <v>304</v>
      </c>
      <c r="M12" s="7">
        <f t="shared" si="5"/>
        <v>334</v>
      </c>
      <c r="N12" s="7">
        <f t="shared" si="5"/>
        <v>365</v>
      </c>
    </row>
    <row r="13" spans="2:15" x14ac:dyDescent="0.25">
      <c r="B13" s="2" t="s">
        <v>21</v>
      </c>
      <c r="C13" s="12">
        <f>+(C9/C8)*C12</f>
        <v>62</v>
      </c>
      <c r="D13" s="13">
        <f t="shared" ref="D13:N13" si="6">+(D9/D8)*D12</f>
        <v>40.120000000000005</v>
      </c>
      <c r="E13" s="13">
        <f t="shared" si="6"/>
        <v>24.146341463414636</v>
      </c>
      <c r="F13" s="13">
        <f t="shared" si="6"/>
        <v>11.803278688524589</v>
      </c>
      <c r="G13" s="13">
        <f t="shared" si="6"/>
        <v>48.469135802469133</v>
      </c>
      <c r="H13" s="13">
        <f t="shared" si="6"/>
        <v>104.16037735849056</v>
      </c>
      <c r="I13" s="13">
        <f t="shared" si="6"/>
        <v>203.5873015873016</v>
      </c>
      <c r="J13" s="13">
        <f t="shared" si="6"/>
        <v>251.61702127659572</v>
      </c>
      <c r="K13" s="13">
        <f t="shared" si="6"/>
        <v>74.763485477178435</v>
      </c>
      <c r="L13" s="13">
        <f t="shared" si="6"/>
        <v>26.259136212624583</v>
      </c>
      <c r="M13" s="13">
        <f t="shared" si="6"/>
        <v>27.052959501557631</v>
      </c>
      <c r="N13" s="14">
        <f t="shared" si="6"/>
        <v>63.228346456692911</v>
      </c>
      <c r="O13" t="s">
        <v>22</v>
      </c>
    </row>
    <row r="14" spans="2:15" ht="10.5" customHeight="1" x14ac:dyDescent="0.25"/>
    <row r="15" spans="2:15" ht="8.25" customHeight="1" x14ac:dyDescent="0.25"/>
  </sheetData>
  <conditionalFormatting sqref="C10:N1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2025-10-13T03:44:41Z</dcterms:modified>
</cp:coreProperties>
</file>